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00" windowHeight="13050"/>
  </bookViews>
  <sheets>
    <sheet name="Sheet2" sheetId="1" r:id="rId1"/>
  </sheets>
  <definedNames>
    <definedName name="_xlnm.Print_Titles" localSheetId="0">Sheet2!$2:4</definedName>
  </definedNames>
  <calcPr calcId="144525" concurrentCalc="0"/>
</workbook>
</file>

<file path=xl/sharedStrings.xml><?xml version="1.0" encoding="utf-8"?>
<sst xmlns="http://schemas.openxmlformats.org/spreadsheetml/2006/main" count="37">
  <si>
    <t>附表4-2</t>
  </si>
  <si>
    <t>上年度哈密市本级政府专项债券项目表</t>
  </si>
  <si>
    <t>单位：亿元</t>
  </si>
  <si>
    <t>序号</t>
  </si>
  <si>
    <t>主管部门</t>
  </si>
  <si>
    <t>项目单位</t>
  </si>
  <si>
    <t>项目名称</t>
  </si>
  <si>
    <t>债券金额</t>
  </si>
  <si>
    <t>债券类型</t>
  </si>
  <si>
    <t>偿还来源</t>
  </si>
  <si>
    <t>债券期限</t>
  </si>
  <si>
    <t>利率</t>
  </si>
  <si>
    <t>债券存续期内还本付息</t>
  </si>
  <si>
    <t>合计</t>
  </si>
  <si>
    <t>哈密高新区管委会</t>
  </si>
  <si>
    <t>2022年哈密高新区基础设施建设项目（一期）</t>
  </si>
  <si>
    <t>专项债券</t>
  </si>
  <si>
    <t>项目专项收入</t>
  </si>
  <si>
    <t>2022年哈密高新区保障性住房建设项目</t>
  </si>
  <si>
    <t>哈密市教育局</t>
  </si>
  <si>
    <t>新疆铁道职业技术学院哈密新校区一期建设项目</t>
  </si>
  <si>
    <t>哈密市工业和信息化局</t>
  </si>
  <si>
    <t>哈密城北公铁联运物流园铁路专用线建设项目</t>
  </si>
  <si>
    <t>哈密城北公铁联运物流园智慧公路港建设项目</t>
  </si>
  <si>
    <t>哈密市水利局</t>
  </si>
  <si>
    <t>哈密市东部二宫水厂至尾亚矿区供水工程</t>
  </si>
  <si>
    <t>哈密市南部矿区再生水供水工程</t>
  </si>
  <si>
    <t>哈密市交通局</t>
  </si>
  <si>
    <t>哈密城北公铁联运物流园公铁联运基地建设项目</t>
  </si>
  <si>
    <t>S519梧桐大泉-沙泉子高速公路连接线建设项目</t>
  </si>
  <si>
    <t>S238红山口-十三间房-S328线公路建设项目</t>
  </si>
  <si>
    <t>S245线哈密至敦煌公路建设项目</t>
  </si>
  <si>
    <t>哈密市住建局</t>
  </si>
  <si>
    <t>哈密市污水处理厂扩建及配套管网工程</t>
  </si>
  <si>
    <t>哈密市生活污水资源化利用项目</t>
  </si>
  <si>
    <t>哈密市生活垃圾分类全体系建设项目</t>
  </si>
  <si>
    <t>备注：所有专项债券在进入项目储备库之前，全部编制《项目实施方案》，全面反映项目收支预算总体平衡方案和分年平衡方案，并经过独立第三方进行评审。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</si>
</sst>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0"/>
      <name val="宋体"/>
      <charset val="134"/>
    </font>
    <font>
      <sz val="11"/>
      <name val="宋体"/>
      <charset val="134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 vertical="center"/>
    </xf>
    <xf numFmtId="10" fontId="6" fillId="0" borderId="2" xfId="0" applyNumberFormat="1" applyFont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3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8"/>
  <sheetViews>
    <sheetView tabSelected="1" workbookViewId="0">
      <selection activeCell="L28" sqref="L28"/>
    </sheetView>
  </sheetViews>
  <sheetFormatPr defaultColWidth="9" defaultRowHeight="13.5"/>
  <cols>
    <col min="1" max="1" width="8" style="1" customWidth="1"/>
    <col min="2" max="2" width="18.125" style="1" customWidth="1"/>
    <col min="3" max="3" width="18.625" style="1" customWidth="1"/>
    <col min="4" max="4" width="31.125" style="1" customWidth="1"/>
    <col min="5" max="5" width="10.75" style="1" customWidth="1"/>
    <col min="6" max="6" width="12.5" style="1" customWidth="1"/>
    <col min="7" max="7" width="13.375" style="1" customWidth="1"/>
    <col min="8" max="8" width="6.5" style="1" customWidth="1"/>
    <col min="9" max="9" width="6" style="1" customWidth="1"/>
    <col min="10" max="10" width="12.5" style="1" customWidth="1"/>
    <col min="11" max="11" width="9" style="1"/>
    <col min="12" max="12" width="14.625" style="1" customWidth="1"/>
    <col min="13" max="13" width="9.375" style="1"/>
    <col min="14" max="16384" width="9" style="1"/>
  </cols>
  <sheetData>
    <row r="1" s="1" customFormat="1" ht="20.1" customHeight="1" spans="1:10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</row>
    <row r="2" s="1" customFormat="1" ht="33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0.1" customHeight="1" spans="1:10">
      <c r="A3" s="6"/>
      <c r="B3" s="7"/>
      <c r="J3" s="17" t="s">
        <v>2</v>
      </c>
    </row>
    <row r="4" s="1" customFormat="1" ht="34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8" t="s">
        <v>9</v>
      </c>
      <c r="H4" s="10" t="s">
        <v>10</v>
      </c>
      <c r="I4" s="8" t="s">
        <v>11</v>
      </c>
      <c r="J4" s="10" t="s">
        <v>12</v>
      </c>
    </row>
    <row r="5" s="1" customFormat="1" ht="27.95" customHeight="1" spans="1:10">
      <c r="A5" s="9" t="s">
        <v>13</v>
      </c>
      <c r="B5" s="9"/>
      <c r="C5" s="11"/>
      <c r="D5" s="11"/>
      <c r="E5" s="11">
        <f>SUM(E6:E27)</f>
        <v>16.6</v>
      </c>
      <c r="F5" s="11"/>
      <c r="G5" s="11"/>
      <c r="H5" s="11"/>
      <c r="I5" s="11"/>
      <c r="J5" s="11">
        <f>SUM(J6:J27)</f>
        <v>0.219775</v>
      </c>
    </row>
    <row r="6" s="1" customFormat="1" ht="27.95" customHeight="1" spans="1:10">
      <c r="A6" s="12">
        <v>1</v>
      </c>
      <c r="B6" s="13" t="s">
        <v>14</v>
      </c>
      <c r="C6" s="13" t="s">
        <v>14</v>
      </c>
      <c r="D6" s="13" t="s">
        <v>15</v>
      </c>
      <c r="E6" s="14">
        <v>1</v>
      </c>
      <c r="F6" s="14" t="s">
        <v>16</v>
      </c>
      <c r="G6" s="15" t="s">
        <v>17</v>
      </c>
      <c r="H6" s="15">
        <v>15</v>
      </c>
      <c r="I6" s="18">
        <v>0.0338</v>
      </c>
      <c r="J6" s="14">
        <f t="shared" ref="J6:J12" si="0">E6*I6/2</f>
        <v>0.0169</v>
      </c>
    </row>
    <row r="7" s="1" customFormat="1" ht="27.95" customHeight="1" spans="1:10">
      <c r="A7" s="12">
        <v>2</v>
      </c>
      <c r="B7" s="13" t="s">
        <v>14</v>
      </c>
      <c r="C7" s="13" t="s">
        <v>14</v>
      </c>
      <c r="D7" s="13" t="s">
        <v>18</v>
      </c>
      <c r="E7" s="14">
        <v>0.2</v>
      </c>
      <c r="F7" s="14" t="s">
        <v>16</v>
      </c>
      <c r="G7" s="15" t="s">
        <v>17</v>
      </c>
      <c r="H7" s="15">
        <v>10</v>
      </c>
      <c r="I7" s="18">
        <v>0.0306</v>
      </c>
      <c r="J7" s="14">
        <f>E7*I7/2</f>
        <v>0.00306</v>
      </c>
    </row>
    <row r="8" s="1" customFormat="1" ht="27.95" customHeight="1" spans="1:10">
      <c r="A8" s="12">
        <v>3</v>
      </c>
      <c r="B8" s="13" t="s">
        <v>14</v>
      </c>
      <c r="C8" s="13" t="s">
        <v>14</v>
      </c>
      <c r="D8" s="13" t="s">
        <v>15</v>
      </c>
      <c r="E8" s="14">
        <v>0.5</v>
      </c>
      <c r="F8" s="14" t="s">
        <v>16</v>
      </c>
      <c r="G8" s="15" t="s">
        <v>17</v>
      </c>
      <c r="H8" s="15">
        <v>15</v>
      </c>
      <c r="I8" s="18">
        <v>0.0333</v>
      </c>
      <c r="J8" s="14">
        <f>E8*I8/2</f>
        <v>0.008325</v>
      </c>
    </row>
    <row r="9" s="1" customFormat="1" ht="27.95" customHeight="1" spans="1:10">
      <c r="A9" s="12">
        <v>4</v>
      </c>
      <c r="B9" s="13" t="s">
        <v>14</v>
      </c>
      <c r="C9" s="13" t="s">
        <v>14</v>
      </c>
      <c r="D9" s="13" t="s">
        <v>18</v>
      </c>
      <c r="E9" s="14">
        <v>0.2</v>
      </c>
      <c r="F9" s="14" t="s">
        <v>16</v>
      </c>
      <c r="G9" s="15" t="s">
        <v>17</v>
      </c>
      <c r="H9" s="15">
        <v>10</v>
      </c>
      <c r="I9" s="18">
        <v>0.0303</v>
      </c>
      <c r="J9" s="14">
        <f>E9*I9/2</f>
        <v>0.00303</v>
      </c>
    </row>
    <row r="10" s="1" customFormat="1" ht="27.95" customHeight="1" spans="1:10">
      <c r="A10" s="12">
        <v>5</v>
      </c>
      <c r="B10" s="13" t="s">
        <v>14</v>
      </c>
      <c r="C10" s="13" t="s">
        <v>14</v>
      </c>
      <c r="D10" s="13" t="s">
        <v>15</v>
      </c>
      <c r="E10" s="14">
        <v>0.4</v>
      </c>
      <c r="F10" s="14" t="s">
        <v>16</v>
      </c>
      <c r="G10" s="15" t="s">
        <v>17</v>
      </c>
      <c r="H10" s="15">
        <v>15</v>
      </c>
      <c r="I10" s="18">
        <v>0.0333</v>
      </c>
      <c r="J10" s="14">
        <f>E10*I10/2</f>
        <v>0.00666</v>
      </c>
    </row>
    <row r="11" s="1" customFormat="1" ht="27.95" customHeight="1" spans="1:10">
      <c r="A11" s="12">
        <v>6</v>
      </c>
      <c r="B11" s="13" t="s">
        <v>19</v>
      </c>
      <c r="C11" s="13" t="s">
        <v>19</v>
      </c>
      <c r="D11" s="13" t="s">
        <v>20</v>
      </c>
      <c r="E11" s="14">
        <v>0.1</v>
      </c>
      <c r="F11" s="14" t="s">
        <v>16</v>
      </c>
      <c r="G11" s="15" t="s">
        <v>17</v>
      </c>
      <c r="H11" s="15">
        <v>10</v>
      </c>
      <c r="I11" s="18">
        <v>0.0306</v>
      </c>
      <c r="J11" s="14">
        <f>E11*I11/2</f>
        <v>0.00153</v>
      </c>
    </row>
    <row r="12" s="1" customFormat="1" ht="27.95" customHeight="1" spans="1:10">
      <c r="A12" s="12">
        <v>7</v>
      </c>
      <c r="B12" s="13" t="s">
        <v>19</v>
      </c>
      <c r="C12" s="13" t="s">
        <v>19</v>
      </c>
      <c r="D12" s="13" t="s">
        <v>20</v>
      </c>
      <c r="E12" s="14">
        <v>0.7</v>
      </c>
      <c r="F12" s="14" t="s">
        <v>16</v>
      </c>
      <c r="G12" s="15" t="s">
        <v>17</v>
      </c>
      <c r="H12" s="15">
        <v>10</v>
      </c>
      <c r="I12" s="18">
        <v>0.0302</v>
      </c>
      <c r="J12" s="14">
        <f>E12*I12/2</f>
        <v>0.01057</v>
      </c>
    </row>
    <row r="13" s="1" customFormat="1" ht="27.95" customHeight="1" spans="1:10">
      <c r="A13" s="12">
        <v>8</v>
      </c>
      <c r="B13" s="13" t="s">
        <v>21</v>
      </c>
      <c r="C13" s="13" t="s">
        <v>21</v>
      </c>
      <c r="D13" s="13" t="s">
        <v>22</v>
      </c>
      <c r="E13" s="14">
        <v>1.5</v>
      </c>
      <c r="F13" s="14" t="s">
        <v>16</v>
      </c>
      <c r="G13" s="15" t="s">
        <v>17</v>
      </c>
      <c r="H13" s="15">
        <v>15</v>
      </c>
      <c r="I13" s="18">
        <v>0.0333</v>
      </c>
      <c r="J13" s="14">
        <f t="shared" ref="J13:J26" si="1">E13*I13/2</f>
        <v>0.024975</v>
      </c>
    </row>
    <row r="14" s="1" customFormat="1" ht="27.95" customHeight="1" spans="1:10">
      <c r="A14" s="12">
        <v>9</v>
      </c>
      <c r="B14" s="13" t="s">
        <v>21</v>
      </c>
      <c r="C14" s="13" t="s">
        <v>21</v>
      </c>
      <c r="D14" s="13" t="s">
        <v>23</v>
      </c>
      <c r="E14" s="14">
        <v>0.1</v>
      </c>
      <c r="F14" s="14" t="s">
        <v>16</v>
      </c>
      <c r="G14" s="15" t="s">
        <v>17</v>
      </c>
      <c r="H14" s="15">
        <v>10</v>
      </c>
      <c r="I14" s="18">
        <v>0.0302</v>
      </c>
      <c r="J14" s="14">
        <f>E14*I14/2</f>
        <v>0.00151</v>
      </c>
    </row>
    <row r="15" s="1" customFormat="1" ht="27.95" customHeight="1" spans="1:10">
      <c r="A15" s="12">
        <v>10</v>
      </c>
      <c r="B15" s="13" t="s">
        <v>24</v>
      </c>
      <c r="C15" s="13" t="s">
        <v>24</v>
      </c>
      <c r="D15" s="13" t="s">
        <v>25</v>
      </c>
      <c r="E15" s="14">
        <v>1.4</v>
      </c>
      <c r="F15" s="14" t="s">
        <v>16</v>
      </c>
      <c r="G15" s="15" t="s">
        <v>17</v>
      </c>
      <c r="H15" s="15">
        <v>10</v>
      </c>
      <c r="I15" s="18">
        <v>0.0302</v>
      </c>
      <c r="J15" s="14">
        <f>E15*I15/2</f>
        <v>0.02114</v>
      </c>
    </row>
    <row r="16" s="1" customFormat="1" ht="27.95" customHeight="1" spans="1:10">
      <c r="A16" s="12">
        <v>11</v>
      </c>
      <c r="B16" s="13" t="s">
        <v>24</v>
      </c>
      <c r="C16" s="13" t="s">
        <v>24</v>
      </c>
      <c r="D16" s="13" t="s">
        <v>26</v>
      </c>
      <c r="E16" s="14">
        <v>0.4</v>
      </c>
      <c r="F16" s="14" t="s">
        <v>16</v>
      </c>
      <c r="G16" s="15" t="s">
        <v>17</v>
      </c>
      <c r="H16" s="15">
        <v>10</v>
      </c>
      <c r="I16" s="18">
        <v>0.0302</v>
      </c>
      <c r="J16" s="14">
        <f>E16*I16/2</f>
        <v>0.00604</v>
      </c>
    </row>
    <row r="17" s="1" customFormat="1" ht="27.95" customHeight="1" spans="1:10">
      <c r="A17" s="12">
        <v>12</v>
      </c>
      <c r="B17" s="13" t="s">
        <v>27</v>
      </c>
      <c r="C17" s="13" t="s">
        <v>27</v>
      </c>
      <c r="D17" s="13" t="s">
        <v>28</v>
      </c>
      <c r="E17" s="14">
        <v>0.5</v>
      </c>
      <c r="F17" s="14" t="s">
        <v>16</v>
      </c>
      <c r="G17" s="15" t="s">
        <v>17</v>
      </c>
      <c r="H17" s="15">
        <v>10</v>
      </c>
      <c r="I17" s="19">
        <v>0.0302</v>
      </c>
      <c r="J17" s="14">
        <f>E17*I17/2</f>
        <v>0.00755</v>
      </c>
    </row>
    <row r="18" s="1" customFormat="1" ht="27.95" customHeight="1" spans="1:10">
      <c r="A18" s="12">
        <v>13</v>
      </c>
      <c r="B18" s="13" t="s">
        <v>27</v>
      </c>
      <c r="C18" s="13" t="s">
        <v>27</v>
      </c>
      <c r="D18" s="13" t="s">
        <v>29</v>
      </c>
      <c r="E18" s="14">
        <v>2</v>
      </c>
      <c r="F18" s="14" t="s">
        <v>16</v>
      </c>
      <c r="G18" s="15" t="s">
        <v>17</v>
      </c>
      <c r="H18" s="15">
        <v>15</v>
      </c>
      <c r="I18" s="18">
        <v>0.0333</v>
      </c>
      <c r="J18" s="14">
        <f>E18*I18/2</f>
        <v>0.0333</v>
      </c>
    </row>
    <row r="19" s="1" customFormat="1" ht="27.95" customHeight="1" spans="1:10">
      <c r="A19" s="12">
        <v>14</v>
      </c>
      <c r="B19" s="13" t="s">
        <v>27</v>
      </c>
      <c r="C19" s="13" t="s">
        <v>27</v>
      </c>
      <c r="D19" s="13" t="s">
        <v>30</v>
      </c>
      <c r="E19" s="14">
        <v>1</v>
      </c>
      <c r="F19" s="14" t="s">
        <v>16</v>
      </c>
      <c r="G19" s="15" t="s">
        <v>17</v>
      </c>
      <c r="H19" s="15">
        <v>15</v>
      </c>
      <c r="I19" s="18">
        <v>0.0333</v>
      </c>
      <c r="J19" s="14">
        <f>E19*I19/2</f>
        <v>0.01665</v>
      </c>
    </row>
    <row r="20" s="1" customFormat="1" ht="27.95" customHeight="1" spans="1:10">
      <c r="A20" s="12">
        <v>15</v>
      </c>
      <c r="B20" s="13" t="s">
        <v>27</v>
      </c>
      <c r="C20" s="13" t="s">
        <v>27</v>
      </c>
      <c r="D20" s="13" t="s">
        <v>30</v>
      </c>
      <c r="E20" s="14">
        <v>0.3</v>
      </c>
      <c r="F20" s="14" t="s">
        <v>16</v>
      </c>
      <c r="G20" s="15" t="s">
        <v>17</v>
      </c>
      <c r="H20" s="15">
        <v>20</v>
      </c>
      <c r="I20" s="19">
        <v>0.0338</v>
      </c>
      <c r="J20" s="14">
        <f>E20*I20/2</f>
        <v>0.00507</v>
      </c>
    </row>
    <row r="21" s="1" customFormat="1" ht="27.95" customHeight="1" spans="1:10">
      <c r="A21" s="12">
        <v>16</v>
      </c>
      <c r="B21" s="13" t="s">
        <v>27</v>
      </c>
      <c r="C21" s="13" t="s">
        <v>27</v>
      </c>
      <c r="D21" s="13" t="s">
        <v>30</v>
      </c>
      <c r="E21" s="14">
        <v>1</v>
      </c>
      <c r="F21" s="14" t="s">
        <v>16</v>
      </c>
      <c r="G21" s="15" t="s">
        <v>17</v>
      </c>
      <c r="H21" s="15">
        <v>15</v>
      </c>
      <c r="I21" s="19">
        <v>0.0309</v>
      </c>
      <c r="J21" s="14"/>
    </row>
    <row r="22" s="1" customFormat="1" ht="27.95" customHeight="1" spans="1:10">
      <c r="A22" s="12">
        <v>17</v>
      </c>
      <c r="B22" s="13" t="s">
        <v>27</v>
      </c>
      <c r="C22" s="13" t="s">
        <v>27</v>
      </c>
      <c r="D22" s="13" t="s">
        <v>31</v>
      </c>
      <c r="E22" s="14">
        <v>2</v>
      </c>
      <c r="F22" s="14" t="s">
        <v>16</v>
      </c>
      <c r="G22" s="15" t="s">
        <v>17</v>
      </c>
      <c r="H22" s="15">
        <v>20</v>
      </c>
      <c r="I22" s="19">
        <v>0.0338</v>
      </c>
      <c r="J22" s="14">
        <f t="shared" ref="J22:J27" si="2">E22*I22/2</f>
        <v>0.0338</v>
      </c>
    </row>
    <row r="23" s="1" customFormat="1" ht="27.95" customHeight="1" spans="1:10">
      <c r="A23" s="12">
        <v>18</v>
      </c>
      <c r="B23" s="13" t="s">
        <v>27</v>
      </c>
      <c r="C23" s="13" t="s">
        <v>27</v>
      </c>
      <c r="D23" s="13" t="s">
        <v>31</v>
      </c>
      <c r="E23" s="14">
        <v>2</v>
      </c>
      <c r="F23" s="14" t="s">
        <v>16</v>
      </c>
      <c r="G23" s="15" t="s">
        <v>17</v>
      </c>
      <c r="H23" s="15">
        <v>15</v>
      </c>
      <c r="I23" s="19">
        <v>0.0309</v>
      </c>
      <c r="J23" s="14"/>
    </row>
    <row r="24" s="1" customFormat="1" ht="27.95" customHeight="1" spans="1:10">
      <c r="A24" s="12">
        <v>19</v>
      </c>
      <c r="B24" s="13" t="s">
        <v>32</v>
      </c>
      <c r="C24" s="13" t="s">
        <v>32</v>
      </c>
      <c r="D24" s="13" t="s">
        <v>33</v>
      </c>
      <c r="E24" s="14">
        <v>0.3</v>
      </c>
      <c r="F24" s="14" t="s">
        <v>16</v>
      </c>
      <c r="G24" s="15" t="s">
        <v>17</v>
      </c>
      <c r="H24" s="15">
        <v>10</v>
      </c>
      <c r="I24" s="18">
        <v>0.0302</v>
      </c>
      <c r="J24" s="14">
        <f t="shared" ref="J24:J27" si="3">E24*I24/2</f>
        <v>0.00453</v>
      </c>
    </row>
    <row r="25" s="1" customFormat="1" ht="27.95" customHeight="1" spans="1:10">
      <c r="A25" s="12">
        <v>20</v>
      </c>
      <c r="B25" s="13" t="s">
        <v>32</v>
      </c>
      <c r="C25" s="13" t="s">
        <v>32</v>
      </c>
      <c r="D25" s="13" t="s">
        <v>34</v>
      </c>
      <c r="E25" s="14">
        <v>0.3</v>
      </c>
      <c r="F25" s="14" t="s">
        <v>16</v>
      </c>
      <c r="G25" s="15" t="s">
        <v>17</v>
      </c>
      <c r="H25" s="15">
        <v>10</v>
      </c>
      <c r="I25" s="18">
        <v>0.0302</v>
      </c>
      <c r="J25" s="14">
        <f>E25*I25/2</f>
        <v>0.00453</v>
      </c>
    </row>
    <row r="26" s="1" customFormat="1" ht="27.95" customHeight="1" spans="1:10">
      <c r="A26" s="12">
        <v>21</v>
      </c>
      <c r="B26" s="13" t="s">
        <v>32</v>
      </c>
      <c r="C26" s="13" t="s">
        <v>32</v>
      </c>
      <c r="D26" s="13" t="s">
        <v>34</v>
      </c>
      <c r="E26" s="14">
        <v>0.3</v>
      </c>
      <c r="F26" s="14" t="s">
        <v>16</v>
      </c>
      <c r="G26" s="15" t="s">
        <v>17</v>
      </c>
      <c r="H26" s="15">
        <v>10</v>
      </c>
      <c r="I26" s="18">
        <v>0.0303</v>
      </c>
      <c r="J26" s="14">
        <f>E26*I26/2</f>
        <v>0.004545</v>
      </c>
    </row>
    <row r="27" s="1" customFormat="1" ht="27.95" customHeight="1" spans="1:10">
      <c r="A27" s="12">
        <v>22</v>
      </c>
      <c r="B27" s="13" t="s">
        <v>32</v>
      </c>
      <c r="C27" s="13" t="s">
        <v>32</v>
      </c>
      <c r="D27" s="13" t="s">
        <v>35</v>
      </c>
      <c r="E27" s="14">
        <v>0.4</v>
      </c>
      <c r="F27" s="14" t="s">
        <v>16</v>
      </c>
      <c r="G27" s="15" t="s">
        <v>17</v>
      </c>
      <c r="H27" s="15">
        <v>10</v>
      </c>
      <c r="I27" s="18">
        <v>0.0303</v>
      </c>
      <c r="J27" s="14">
        <f>E27*I27/2</f>
        <v>0.00606</v>
      </c>
    </row>
    <row r="28" s="1" customFormat="1" ht="36" customHeight="1" spans="1:10">
      <c r="A28" s="16" t="s">
        <v>36</v>
      </c>
      <c r="B28" s="16"/>
      <c r="C28" s="16"/>
      <c r="D28" s="16"/>
      <c r="E28" s="16"/>
      <c r="F28" s="16"/>
      <c r="G28" s="16"/>
      <c r="H28" s="16"/>
      <c r="I28" s="16"/>
      <c r="J28" s="16"/>
    </row>
  </sheetData>
  <mergeCells count="2">
    <mergeCell ref="A2:J2"/>
    <mergeCell ref="A28:J28"/>
  </mergeCells>
  <printOptions horizontalCentered="1"/>
  <pageMargins left="0.511805555555556" right="0.511805555555556" top="0.786805555555556" bottom="0.78680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2021-07-29T09:16:00Z</dcterms:created>
  <dcterms:modified xsi:type="dcterms:W3CDTF">2023-02-14T11:05:35Z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